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ureauveritas-my.sharepoint.com/personal/drazen_zdelarec_bureauveritas_com/Documents/Dokumenti/Razno/OSOBNO/sail/KYS/"/>
    </mc:Choice>
  </mc:AlternateContent>
  <xr:revisionPtr revIDLastSave="56" documentId="8_{ED63E56F-7A89-48BF-9ED1-8901FC2D2C39}" xr6:coauthVersionLast="47" xr6:coauthVersionMax="47" xr10:uidLastSave="{55498A7E-851C-4A82-95FA-223220AAD099}"/>
  <bookViews>
    <workbookView xWindow="-108" yWindow="-108" windowWidth="23256" windowHeight="12720" xr2:uid="{00000000-000D-0000-FFFF-FFFF00000000}"/>
  </bookViews>
  <sheets>
    <sheet name="Odgovori iz obrasca 1" sheetId="1" r:id="rId1"/>
  </sheets>
  <definedNames>
    <definedName name="_xlnm._FilterDatabase" localSheetId="0" hidden="1">'Odgovori iz obrasca 1'!$A$1:$N$1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" l="1"/>
  <c r="M9" i="1" s="1"/>
  <c r="L18" i="1"/>
  <c r="M18" i="1" s="1"/>
  <c r="L24" i="1"/>
  <c r="M24" i="1" s="1"/>
  <c r="K25" i="1"/>
  <c r="L25" i="1" s="1"/>
  <c r="M25" i="1" s="1"/>
  <c r="K30" i="1"/>
  <c r="L30" i="1" s="1"/>
  <c r="M30" i="1" s="1"/>
  <c r="K21" i="1"/>
  <c r="L21" i="1" s="1"/>
  <c r="M21" i="1" s="1"/>
  <c r="K19" i="1"/>
  <c r="L19" i="1" s="1"/>
  <c r="M19" i="1" s="1"/>
  <c r="K23" i="1"/>
  <c r="L23" i="1" s="1"/>
  <c r="M23" i="1" s="1"/>
  <c r="K29" i="1"/>
  <c r="L29" i="1" s="1"/>
  <c r="M29" i="1" s="1"/>
  <c r="K17" i="1"/>
  <c r="L17" i="1" s="1"/>
  <c r="M17" i="1" s="1"/>
  <c r="K15" i="1"/>
  <c r="L15" i="1" s="1"/>
  <c r="M15" i="1" s="1"/>
  <c r="K14" i="1"/>
  <c r="L14" i="1" s="1"/>
  <c r="M14" i="1" s="1"/>
  <c r="K13" i="1"/>
  <c r="L13" i="1" s="1"/>
  <c r="M13" i="1" s="1"/>
  <c r="K22" i="1"/>
  <c r="L22" i="1" s="1"/>
  <c r="M22" i="1" s="1"/>
  <c r="K28" i="1"/>
  <c r="L28" i="1" s="1"/>
  <c r="M28" i="1" s="1"/>
  <c r="K12" i="1"/>
  <c r="L12" i="1" s="1"/>
  <c r="M12" i="1" s="1"/>
  <c r="K10" i="1"/>
  <c r="L10" i="1" s="1"/>
  <c r="M10" i="1" s="1"/>
  <c r="K20" i="1"/>
  <c r="L20" i="1" s="1"/>
  <c r="M20" i="1" s="1"/>
  <c r="K27" i="1"/>
  <c r="L27" i="1" s="1"/>
  <c r="M27" i="1" s="1"/>
  <c r="K11" i="1"/>
  <c r="L11" i="1" s="1"/>
  <c r="M11" i="1" s="1"/>
  <c r="K8" i="1"/>
  <c r="L8" i="1" s="1"/>
  <c r="M8" i="1" s="1"/>
  <c r="K9" i="1"/>
  <c r="K18" i="1"/>
  <c r="K7" i="1"/>
  <c r="L7" i="1" s="1"/>
  <c r="M7" i="1" s="1"/>
  <c r="K6" i="1"/>
  <c r="L6" i="1" s="1"/>
  <c r="M6" i="1" s="1"/>
  <c r="K5" i="1"/>
  <c r="L5" i="1" s="1"/>
  <c r="M5" i="1" s="1"/>
  <c r="K16" i="1"/>
  <c r="L16" i="1" s="1"/>
  <c r="M16" i="1" s="1"/>
  <c r="K26" i="1"/>
  <c r="L26" i="1" s="1"/>
  <c r="M26" i="1" s="1"/>
  <c r="K4" i="1"/>
  <c r="L4" i="1" s="1"/>
  <c r="M4" i="1" s="1"/>
  <c r="K3" i="1"/>
  <c r="L3" i="1" s="1"/>
  <c r="M3" i="1" s="1"/>
  <c r="K2" i="1"/>
  <c r="L2" i="1" s="1"/>
  <c r="M2" i="1" s="1"/>
  <c r="K24" i="1"/>
</calcChain>
</file>

<file path=xl/sharedStrings.xml><?xml version="1.0" encoding="utf-8"?>
<sst xmlns="http://schemas.openxmlformats.org/spreadsheetml/2006/main" count="222" uniqueCount="194">
  <si>
    <t>IME JEDRILICE</t>
  </si>
  <si>
    <t>KLUB</t>
  </si>
  <si>
    <t>Spirit of Anzotoca</t>
  </si>
  <si>
    <t>RC 1036</t>
  </si>
  <si>
    <t>CRO3131</t>
  </si>
  <si>
    <t>Fiumanka 33</t>
  </si>
  <si>
    <t>JK ISTRA Lovran</t>
  </si>
  <si>
    <t>Ivan</t>
  </si>
  <si>
    <t>MK 999</t>
  </si>
  <si>
    <t>CRO1224</t>
  </si>
  <si>
    <t>Grand soleill 35</t>
  </si>
  <si>
    <t>JK MALINSKA Malinska</t>
  </si>
  <si>
    <t>Plava Vila</t>
  </si>
  <si>
    <t>OP  2845</t>
  </si>
  <si>
    <t>CRO1522</t>
  </si>
  <si>
    <t>Dona 333</t>
  </si>
  <si>
    <t>JK OPATIJA Opatija</t>
  </si>
  <si>
    <t>CRO454</t>
  </si>
  <si>
    <t>JK GALEB Kostrena</t>
  </si>
  <si>
    <t>Costabella</t>
  </si>
  <si>
    <t>OP 1828</t>
  </si>
  <si>
    <t>CRO2221</t>
  </si>
  <si>
    <t>Hombre</t>
  </si>
  <si>
    <t>JK 3.MAJ Rijeka</t>
  </si>
  <si>
    <t>Reful III</t>
  </si>
  <si>
    <t>KR 882</t>
  </si>
  <si>
    <t>CRO938</t>
  </si>
  <si>
    <t>JK OSTRO Kraljevica</t>
  </si>
  <si>
    <t>Roza</t>
  </si>
  <si>
    <t>BA 23</t>
  </si>
  <si>
    <t>X</t>
  </si>
  <si>
    <t>Amon Big Six</t>
  </si>
  <si>
    <t>Kvija</t>
  </si>
  <si>
    <t>OP 3581</t>
  </si>
  <si>
    <t>Aleksandra</t>
  </si>
  <si>
    <t>Gitana</t>
  </si>
  <si>
    <t>Kantrida</t>
  </si>
  <si>
    <t>Rk 2060</t>
  </si>
  <si>
    <t>CRO1556</t>
  </si>
  <si>
    <t>Elan 31</t>
  </si>
  <si>
    <t>Dupinić</t>
  </si>
  <si>
    <t>KR 1347</t>
  </si>
  <si>
    <t>XXX</t>
  </si>
  <si>
    <t>Adria 1020</t>
  </si>
  <si>
    <t>9.99</t>
  </si>
  <si>
    <t>Flamingo II</t>
  </si>
  <si>
    <t>OP 2882</t>
  </si>
  <si>
    <t>CRO311</t>
  </si>
  <si>
    <t>SHOW 29</t>
  </si>
  <si>
    <t>Tija</t>
  </si>
  <si>
    <t>OP 3098</t>
  </si>
  <si>
    <t>CRO 7111</t>
  </si>
  <si>
    <t>JOUBERT</t>
  </si>
  <si>
    <t>Timka forewer</t>
  </si>
  <si>
    <t>MK 487</t>
  </si>
  <si>
    <t>CRO 666</t>
  </si>
  <si>
    <t>Elan 19</t>
  </si>
  <si>
    <t>6.30</t>
  </si>
  <si>
    <t>Lina</t>
  </si>
  <si>
    <t>KR1313</t>
  </si>
  <si>
    <t>XX</t>
  </si>
  <si>
    <t>8.97</t>
  </si>
  <si>
    <t>Bokeljka</t>
  </si>
  <si>
    <t>OP 3520</t>
  </si>
  <si>
    <t>CRO 6047</t>
  </si>
  <si>
    <t>J92S</t>
  </si>
  <si>
    <t>Blue Label</t>
  </si>
  <si>
    <t>OP 3784</t>
  </si>
  <si>
    <t>CRO 0006</t>
  </si>
  <si>
    <t>Melges 24</t>
  </si>
  <si>
    <t>YC CROATIA Opatija</t>
  </si>
  <si>
    <t>Dolce Far Niente</t>
  </si>
  <si>
    <t>1034 PO</t>
  </si>
  <si>
    <t>CRO 2704</t>
  </si>
  <si>
    <t>ELAN 340</t>
  </si>
  <si>
    <t>JK HORIZONT Porec</t>
  </si>
  <si>
    <t>Damaco</t>
  </si>
  <si>
    <t>268426 MD</t>
  </si>
  <si>
    <t>Swan 45</t>
  </si>
  <si>
    <t>13.83</t>
  </si>
  <si>
    <t>Avventura</t>
  </si>
  <si>
    <t>RK 9604</t>
  </si>
  <si>
    <t>CRO1724</t>
  </si>
  <si>
    <t>6.85</t>
  </si>
  <si>
    <t>Allegro con Katja</t>
  </si>
  <si>
    <t>OP 3237</t>
  </si>
  <si>
    <t>CRO 2251</t>
  </si>
  <si>
    <t>31s</t>
  </si>
  <si>
    <t>CRO 2293</t>
  </si>
  <si>
    <t>Elan 31s</t>
  </si>
  <si>
    <t>9.70</t>
  </si>
  <si>
    <t>OP 1573</t>
  </si>
  <si>
    <t>CRO 2425</t>
  </si>
  <si>
    <t>8.5</t>
  </si>
  <si>
    <t>Nina</t>
  </si>
  <si>
    <t>OP 2456</t>
  </si>
  <si>
    <t>CRO 2287</t>
  </si>
  <si>
    <t>Mascot 28</t>
  </si>
  <si>
    <t>RK 5627</t>
  </si>
  <si>
    <t>CRO 703</t>
  </si>
  <si>
    <t>ELAN EXPRESS</t>
  </si>
  <si>
    <t>OP 242786</t>
  </si>
  <si>
    <t>CRO 2809</t>
  </si>
  <si>
    <t>NO 38</t>
  </si>
  <si>
    <t>CRO 1558</t>
  </si>
  <si>
    <t>ELAN 333</t>
  </si>
  <si>
    <t>diGestive</t>
  </si>
  <si>
    <t>OP 2436</t>
  </si>
  <si>
    <t>CRO 2119</t>
  </si>
  <si>
    <t>Sunbeam</t>
  </si>
  <si>
    <t>Vedra</t>
  </si>
  <si>
    <t>Toro</t>
  </si>
  <si>
    <t>Morcic 2</t>
  </si>
  <si>
    <t>JK BURIN N.Vinodolski</t>
  </si>
  <si>
    <t>LoA</t>
  </si>
  <si>
    <t>JEDRILICA</t>
  </si>
  <si>
    <t>Registracija</t>
  </si>
  <si>
    <t>Broj na jedru</t>
  </si>
  <si>
    <t>9,00</t>
  </si>
  <si>
    <t>7,77</t>
  </si>
  <si>
    <t>IME</t>
  </si>
  <si>
    <t>PREZIME</t>
  </si>
  <si>
    <t>Ermano</t>
  </si>
  <si>
    <t>Jedretic</t>
  </si>
  <si>
    <t>Zdenko</t>
  </si>
  <si>
    <t>Cerovic</t>
  </si>
  <si>
    <t>Dusan</t>
  </si>
  <si>
    <t>Golja</t>
  </si>
  <si>
    <t>Anton</t>
  </si>
  <si>
    <t>Sestan</t>
  </si>
  <si>
    <t>Mitja</t>
  </si>
  <si>
    <t>Velepic</t>
  </si>
  <si>
    <t>Berislav</t>
  </si>
  <si>
    <t>Antic</t>
  </si>
  <si>
    <t>Slavko</t>
  </si>
  <si>
    <t>Marecic</t>
  </si>
  <si>
    <t>Andrej</t>
  </si>
  <si>
    <t>Mario</t>
  </si>
  <si>
    <t>Kos</t>
  </si>
  <si>
    <t>Goran</t>
  </si>
  <si>
    <t>Dujmovic</t>
  </si>
  <si>
    <t>Mladen</t>
  </si>
  <si>
    <t>Kalokira</t>
  </si>
  <si>
    <t>Rastko</t>
  </si>
  <si>
    <t>Davila</t>
  </si>
  <si>
    <t>Niko</t>
  </si>
  <si>
    <t>Vuksanovic</t>
  </si>
  <si>
    <t>Petar</t>
  </si>
  <si>
    <t>Smojver</t>
  </si>
  <si>
    <t>Dean</t>
  </si>
  <si>
    <t>Arms</t>
  </si>
  <si>
    <t>Vranic</t>
  </si>
  <si>
    <t>Bruno</t>
  </si>
  <si>
    <t>Venturini</t>
  </si>
  <si>
    <t>Kristian</t>
  </si>
  <si>
    <t>Lenic</t>
  </si>
  <si>
    <t>Aleksandar</t>
  </si>
  <si>
    <t>Markovic</t>
  </si>
  <si>
    <t>Slosar</t>
  </si>
  <si>
    <t>Zimmermann</t>
  </si>
  <si>
    <t>Zarko</t>
  </si>
  <si>
    <t>Despot</t>
  </si>
  <si>
    <t>Radovan</t>
  </si>
  <si>
    <t>Vertel</t>
  </si>
  <si>
    <t>Branko</t>
  </si>
  <si>
    <t>Blazevic</t>
  </si>
  <si>
    <t>Damir</t>
  </si>
  <si>
    <t>Popovic</t>
  </si>
  <si>
    <t>JK CROATIA Opatija</t>
  </si>
  <si>
    <t>Jidula</t>
  </si>
  <si>
    <t>CRO 973</t>
  </si>
  <si>
    <t>Antonio</t>
  </si>
  <si>
    <t>Luksic</t>
  </si>
  <si>
    <t>Otavic</t>
  </si>
  <si>
    <t>RK 109592</t>
  </si>
  <si>
    <t>CRO 6666</t>
  </si>
  <si>
    <t>UFO 28 OD</t>
  </si>
  <si>
    <t>JK NEVERIN Cavle</t>
  </si>
  <si>
    <t>Dalibor</t>
  </si>
  <si>
    <t>Matijasic</t>
  </si>
  <si>
    <t>Ahé</t>
  </si>
  <si>
    <t>OP 155074</t>
  </si>
  <si>
    <t>CRO 346</t>
  </si>
  <si>
    <t>Feeling 346</t>
  </si>
  <si>
    <t>Drazen</t>
  </si>
  <si>
    <t>Zdelarec</t>
  </si>
  <si>
    <t>ADRIA 1020 (Neverin) MOD</t>
  </si>
  <si>
    <t>Solbris 2</t>
  </si>
  <si>
    <t>MK 1531</t>
  </si>
  <si>
    <t>OP 2318</t>
  </si>
  <si>
    <t>KYS 2023.</t>
  </si>
  <si>
    <t>JEDRENO VRIJEME</t>
  </si>
  <si>
    <t>KORIGIRANO VRIJEME</t>
  </si>
  <si>
    <t>POREDAK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</si>
</sst>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F400]h:mm:ss\ AM/PM"/>
  </numFmts>
  <fonts count="15" x14ac:knownFonts="1">
    <font>
      <sz val="10"/>
      <color rgb="FF000000"/>
      <name val="Arial"/>
    </font>
    <font>
      <sz val="10"/>
      <name val="Arial"/>
    </font>
    <font>
      <b/>
      <sz val="10"/>
      <color rgb="FF0000FF"/>
      <name val="Arial"/>
    </font>
    <font>
      <b/>
      <sz val="10"/>
      <color rgb="FFFF0000"/>
      <name val="Arial"/>
    </font>
    <font>
      <sz val="10"/>
      <name val="Arial"/>
    </font>
    <font>
      <b/>
      <sz val="10"/>
      <name val="Arial"/>
      <family val="2"/>
      <charset val="238"/>
    </font>
    <font>
      <b/>
      <sz val="10"/>
      <color rgb="FF0000CC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CC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2" fontId="1" fillId="0" borderId="0" xfId="0" quotePrefix="1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quotePrefix="1" applyFont="1" applyFill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125"/>
  <sheetViews>
    <sheetView tabSelected="1" workbookViewId="0">
      <pane ySplit="1" topLeftCell="A2" activePane="bottomLeft" state="frozen"/>
      <selection pane="bottomLeft" activeCell="J6" sqref="J6"/>
    </sheetView>
  </sheetViews>
  <sheetFormatPr defaultColWidth="12.5546875" defaultRowHeight="15.75" customHeight="1" x14ac:dyDescent="0.25"/>
  <cols>
    <col min="1" max="1" width="17.33203125" customWidth="1"/>
    <col min="2" max="2" width="14.21875" bestFit="1" customWidth="1"/>
    <col min="3" max="3" width="15.6640625" bestFit="1" customWidth="1"/>
    <col min="4" max="4" width="16.77734375" bestFit="1" customWidth="1"/>
    <col min="5" max="5" width="24.109375" style="18" bestFit="1" customWidth="1"/>
    <col min="6" max="6" width="8.88671875" bestFit="1" customWidth="1"/>
    <col min="7" max="7" width="10.33203125" style="6" bestFit="1" customWidth="1"/>
    <col min="8" max="8" width="11.6640625" style="6" bestFit="1" customWidth="1"/>
    <col min="9" max="9" width="21.5546875" style="17" bestFit="1" customWidth="1"/>
    <col min="10" max="10" width="18.88671875" style="17" customWidth="1"/>
    <col min="11" max="12" width="18.88671875" style="17" hidden="1" customWidth="1"/>
    <col min="13" max="13" width="21.5546875" style="17" bestFit="1" customWidth="1"/>
    <col min="14" max="14" width="18.88671875" style="17" customWidth="1"/>
  </cols>
  <sheetData>
    <row r="1" spans="1:14" s="4" customFormat="1" ht="15.75" customHeight="1" x14ac:dyDescent="0.25">
      <c r="A1" s="7" t="s">
        <v>0</v>
      </c>
      <c r="B1" s="8" t="s">
        <v>190</v>
      </c>
      <c r="C1" s="9" t="s">
        <v>116</v>
      </c>
      <c r="D1" s="9" t="s">
        <v>117</v>
      </c>
      <c r="E1" s="9" t="s">
        <v>115</v>
      </c>
      <c r="F1" s="9" t="s">
        <v>114</v>
      </c>
      <c r="G1" s="9" t="s">
        <v>120</v>
      </c>
      <c r="H1" s="9" t="s">
        <v>121</v>
      </c>
      <c r="I1" s="9" t="s">
        <v>1</v>
      </c>
      <c r="J1" s="27" t="s">
        <v>191</v>
      </c>
      <c r="K1" s="27"/>
      <c r="L1" s="27"/>
      <c r="M1" s="27" t="s">
        <v>192</v>
      </c>
      <c r="N1" s="27" t="s">
        <v>193</v>
      </c>
    </row>
    <row r="2" spans="1:14" s="11" customFormat="1" ht="15" customHeight="1" x14ac:dyDescent="0.25">
      <c r="A2" s="19" t="s">
        <v>58</v>
      </c>
      <c r="B2" s="13">
        <v>125</v>
      </c>
      <c r="C2" s="14" t="s">
        <v>59</v>
      </c>
      <c r="D2" s="14" t="s">
        <v>60</v>
      </c>
      <c r="E2" s="14" t="s">
        <v>48</v>
      </c>
      <c r="F2" s="15" t="s">
        <v>61</v>
      </c>
      <c r="G2" s="14" t="s">
        <v>143</v>
      </c>
      <c r="H2" s="23" t="s">
        <v>144</v>
      </c>
      <c r="I2" s="5" t="s">
        <v>27</v>
      </c>
      <c r="J2" s="24">
        <v>0.12152777777777778</v>
      </c>
      <c r="K2" s="26">
        <f>J2*86400</f>
        <v>10500</v>
      </c>
      <c r="L2" s="10">
        <f>(K2*100)/B2</f>
        <v>8400</v>
      </c>
      <c r="M2" s="10" t="str">
        <f>TEXT(L2/86400,"[hh]:mm:ss")</f>
        <v>02:20:00</v>
      </c>
      <c r="N2" s="17"/>
    </row>
    <row r="3" spans="1:14" s="11" customFormat="1" ht="15" customHeight="1" x14ac:dyDescent="0.25">
      <c r="A3" s="19" t="s">
        <v>28</v>
      </c>
      <c r="B3" s="13">
        <v>121</v>
      </c>
      <c r="C3" s="14" t="s">
        <v>29</v>
      </c>
      <c r="D3" s="14" t="s">
        <v>30</v>
      </c>
      <c r="E3" s="14" t="s">
        <v>31</v>
      </c>
      <c r="F3" s="15">
        <v>6</v>
      </c>
      <c r="G3" s="22" t="s">
        <v>132</v>
      </c>
      <c r="H3" s="14" t="s">
        <v>133</v>
      </c>
      <c r="I3" s="5" t="s">
        <v>27</v>
      </c>
      <c r="J3" s="24">
        <v>0.12152777777777778</v>
      </c>
      <c r="K3" s="26">
        <f>J3*86400</f>
        <v>10500</v>
      </c>
      <c r="L3" s="10">
        <f>(K3*100)/B3</f>
        <v>8677.6859504132226</v>
      </c>
      <c r="M3" s="10" t="str">
        <f>TEXT(L3/86400,"[hh]:mm:ss")</f>
        <v>02:24:38</v>
      </c>
      <c r="N3" s="17"/>
    </row>
    <row r="4" spans="1:14" s="11" customFormat="1" ht="15" customHeight="1" x14ac:dyDescent="0.25">
      <c r="A4" s="19" t="s">
        <v>94</v>
      </c>
      <c r="B4" s="13">
        <v>114</v>
      </c>
      <c r="C4" s="14" t="s">
        <v>95</v>
      </c>
      <c r="D4" s="14" t="s">
        <v>96</v>
      </c>
      <c r="E4" s="14" t="s">
        <v>97</v>
      </c>
      <c r="F4" s="15">
        <v>8.4499999999999993</v>
      </c>
      <c r="G4" s="14" t="s">
        <v>7</v>
      </c>
      <c r="H4" s="14" t="s">
        <v>159</v>
      </c>
      <c r="I4" s="5" t="s">
        <v>16</v>
      </c>
      <c r="J4" s="24">
        <v>0.12152777777777778</v>
      </c>
      <c r="K4" s="26">
        <f>J4*86400</f>
        <v>10500</v>
      </c>
      <c r="L4" s="10">
        <f>(K4*100)/B4</f>
        <v>9210.5263157894733</v>
      </c>
      <c r="M4" s="10" t="str">
        <f>TEXT(L4/86400,"[hh]:mm:ss")</f>
        <v>02:33:31</v>
      </c>
      <c r="N4" s="17"/>
    </row>
    <row r="5" spans="1:14" s="11" customFormat="1" ht="15" customHeight="1" x14ac:dyDescent="0.25">
      <c r="A5" s="19" t="s">
        <v>19</v>
      </c>
      <c r="B5" s="13">
        <v>112</v>
      </c>
      <c r="C5" s="14" t="s">
        <v>20</v>
      </c>
      <c r="D5" s="14" t="s">
        <v>21</v>
      </c>
      <c r="E5" s="14" t="s">
        <v>22</v>
      </c>
      <c r="F5" s="15">
        <v>7.65</v>
      </c>
      <c r="G5" s="22" t="s">
        <v>128</v>
      </c>
      <c r="H5" s="14" t="s">
        <v>129</v>
      </c>
      <c r="I5" s="5" t="s">
        <v>23</v>
      </c>
      <c r="J5" s="24">
        <v>0.12152777777777778</v>
      </c>
      <c r="K5" s="26">
        <f>J5*86400</f>
        <v>10500</v>
      </c>
      <c r="L5" s="10">
        <f>(K5*100)/B5</f>
        <v>9375</v>
      </c>
      <c r="M5" s="10" t="str">
        <f>TEXT(L5/86400,"[hh]:mm:ss")</f>
        <v>02:36:15</v>
      </c>
      <c r="N5" s="17"/>
    </row>
    <row r="6" spans="1:14" s="11" customFormat="1" ht="15" customHeight="1" x14ac:dyDescent="0.25">
      <c r="A6" s="19" t="s">
        <v>53</v>
      </c>
      <c r="B6" s="13">
        <v>111</v>
      </c>
      <c r="C6" s="14" t="s">
        <v>54</v>
      </c>
      <c r="D6" s="14" t="s">
        <v>55</v>
      </c>
      <c r="E6" s="14" t="s">
        <v>56</v>
      </c>
      <c r="F6" s="15" t="s">
        <v>57</v>
      </c>
      <c r="G6" s="14" t="s">
        <v>141</v>
      </c>
      <c r="H6" s="14" t="s">
        <v>142</v>
      </c>
      <c r="I6" s="20" t="s">
        <v>177</v>
      </c>
      <c r="J6" s="24">
        <v>0.12152777777777778</v>
      </c>
      <c r="K6" s="26">
        <f>J6*86400</f>
        <v>10500</v>
      </c>
      <c r="L6" s="10">
        <f>(K6*100)/B6</f>
        <v>9459.45945945946</v>
      </c>
      <c r="M6" s="10" t="str">
        <f>TEXT(L6/86400,"[hh]:mm:ss")</f>
        <v>02:37:39</v>
      </c>
      <c r="N6" s="14"/>
    </row>
    <row r="7" spans="1:14" s="11" customFormat="1" ht="15" customHeight="1" x14ac:dyDescent="0.25">
      <c r="A7" s="19" t="s">
        <v>106</v>
      </c>
      <c r="B7" s="13">
        <v>110</v>
      </c>
      <c r="C7" s="28" t="s">
        <v>107</v>
      </c>
      <c r="D7" s="28" t="s">
        <v>108</v>
      </c>
      <c r="E7" s="28" t="s">
        <v>109</v>
      </c>
      <c r="F7" s="15">
        <v>9.1</v>
      </c>
      <c r="G7" s="14" t="s">
        <v>166</v>
      </c>
      <c r="H7" s="14" t="s">
        <v>167</v>
      </c>
      <c r="I7" s="5" t="s">
        <v>16</v>
      </c>
      <c r="J7" s="24">
        <v>0.12152777777777778</v>
      </c>
      <c r="K7" s="26">
        <f>J7*86400</f>
        <v>10500</v>
      </c>
      <c r="L7" s="10">
        <f>(K7*100)/B7</f>
        <v>9545.454545454546</v>
      </c>
      <c r="M7" s="10" t="str">
        <f>TEXT(L7/86400,"[hh]:mm:ss")</f>
        <v>02:39:05</v>
      </c>
      <c r="N7" s="10"/>
    </row>
    <row r="8" spans="1:14" s="11" customFormat="1" ht="15" customHeight="1" x14ac:dyDescent="0.25">
      <c r="A8" s="19" t="s">
        <v>36</v>
      </c>
      <c r="B8" s="13">
        <v>108</v>
      </c>
      <c r="C8" s="14" t="s">
        <v>37</v>
      </c>
      <c r="D8" s="14" t="s">
        <v>38</v>
      </c>
      <c r="E8" s="14" t="s">
        <v>39</v>
      </c>
      <c r="F8" s="15">
        <v>9.39</v>
      </c>
      <c r="G8" s="14" t="s">
        <v>134</v>
      </c>
      <c r="H8" s="23" t="s">
        <v>135</v>
      </c>
      <c r="I8" s="5" t="s">
        <v>18</v>
      </c>
      <c r="J8" s="24">
        <v>0.12152777777777778</v>
      </c>
      <c r="K8" s="26">
        <f>J8*86400</f>
        <v>10500</v>
      </c>
      <c r="L8" s="10">
        <f>(K8*100)/B8</f>
        <v>9722.2222222222226</v>
      </c>
      <c r="M8" s="10" t="str">
        <f>TEXT(L8/86400,"[hh]:mm:ss")</f>
        <v>02:42:02</v>
      </c>
      <c r="N8" s="17"/>
    </row>
    <row r="9" spans="1:14" s="11" customFormat="1" ht="15" customHeight="1" x14ac:dyDescent="0.25">
      <c r="A9" s="19" t="s">
        <v>45</v>
      </c>
      <c r="B9" s="13">
        <v>108</v>
      </c>
      <c r="C9" s="14" t="s">
        <v>46</v>
      </c>
      <c r="D9" s="14" t="s">
        <v>47</v>
      </c>
      <c r="E9" s="14" t="s">
        <v>48</v>
      </c>
      <c r="F9" s="29" t="s">
        <v>118</v>
      </c>
      <c r="G9" s="14" t="s">
        <v>137</v>
      </c>
      <c r="H9" s="14" t="s">
        <v>138</v>
      </c>
      <c r="I9" s="5" t="s">
        <v>16</v>
      </c>
      <c r="J9" s="24">
        <v>0.12152777777777778</v>
      </c>
      <c r="K9" s="26">
        <f>J9*86400</f>
        <v>10500</v>
      </c>
      <c r="L9" s="10">
        <f>(K9*100)/B9</f>
        <v>9722.2222222222226</v>
      </c>
      <c r="M9" s="10" t="str">
        <f>TEXT(L9/86400,"[hh]:mm:ss")</f>
        <v>02:42:02</v>
      </c>
      <c r="N9" s="17"/>
    </row>
    <row r="10" spans="1:14" s="11" customFormat="1" ht="15" customHeight="1" x14ac:dyDescent="0.25">
      <c r="A10" s="19" t="s">
        <v>7</v>
      </c>
      <c r="B10" s="13">
        <v>105</v>
      </c>
      <c r="C10" s="14" t="s">
        <v>8</v>
      </c>
      <c r="D10" s="14" t="s">
        <v>9</v>
      </c>
      <c r="E10" s="14" t="s">
        <v>10</v>
      </c>
      <c r="F10" s="15">
        <v>10.35</v>
      </c>
      <c r="G10" s="22" t="s">
        <v>124</v>
      </c>
      <c r="H10" s="14" t="s">
        <v>125</v>
      </c>
      <c r="I10" s="5" t="s">
        <v>11</v>
      </c>
      <c r="J10" s="24">
        <v>0.12152777777777778</v>
      </c>
      <c r="K10" s="26">
        <f>J10*86400</f>
        <v>10500</v>
      </c>
      <c r="L10" s="10">
        <f>(K10*100)/B10</f>
        <v>10000</v>
      </c>
      <c r="M10" s="10" t="str">
        <f>TEXT(L10/86400,"[hh]:mm:ss")</f>
        <v>02:46:40</v>
      </c>
      <c r="N10" s="10"/>
    </row>
    <row r="11" spans="1:14" s="11" customFormat="1" ht="15" customHeight="1" x14ac:dyDescent="0.25">
      <c r="A11" s="19" t="s">
        <v>180</v>
      </c>
      <c r="B11" s="13">
        <v>105</v>
      </c>
      <c r="C11" s="30" t="s">
        <v>181</v>
      </c>
      <c r="D11" s="30" t="s">
        <v>182</v>
      </c>
      <c r="E11" s="31" t="s">
        <v>183</v>
      </c>
      <c r="F11" s="15">
        <v>10.4</v>
      </c>
      <c r="G11" s="31" t="s">
        <v>184</v>
      </c>
      <c r="H11" s="31" t="s">
        <v>185</v>
      </c>
      <c r="I11" s="5" t="s">
        <v>16</v>
      </c>
      <c r="J11" s="24">
        <v>0.12152777777777778</v>
      </c>
      <c r="K11" s="26">
        <f>J11*86400</f>
        <v>10500</v>
      </c>
      <c r="L11" s="10">
        <f>(K11*100)/B11</f>
        <v>10000</v>
      </c>
      <c r="M11" s="10" t="str">
        <f>TEXT(L11/86400,"[hh]:mm:ss")</f>
        <v>02:46:40</v>
      </c>
      <c r="N11" s="17"/>
    </row>
    <row r="12" spans="1:14" s="11" customFormat="1" ht="15" customHeight="1" x14ac:dyDescent="0.25">
      <c r="A12" s="19" t="s">
        <v>169</v>
      </c>
      <c r="B12" s="13">
        <v>104</v>
      </c>
      <c r="C12" s="30" t="s">
        <v>189</v>
      </c>
      <c r="D12" s="30" t="s">
        <v>170</v>
      </c>
      <c r="E12" s="32" t="s">
        <v>89</v>
      </c>
      <c r="F12" s="15">
        <v>9.6999999999999993</v>
      </c>
      <c r="G12" s="31" t="s">
        <v>171</v>
      </c>
      <c r="H12" s="31" t="s">
        <v>172</v>
      </c>
      <c r="I12" s="33" t="s">
        <v>16</v>
      </c>
      <c r="J12" s="24">
        <v>0.12152777777777778</v>
      </c>
      <c r="K12" s="26">
        <f>J12*86400</f>
        <v>10500</v>
      </c>
      <c r="L12" s="10">
        <f>(K12*100)/B12</f>
        <v>10096.153846153846</v>
      </c>
      <c r="M12" s="10" t="str">
        <f>TEXT(L12/86400,"[hh]:mm:ss")</f>
        <v>02:48:16</v>
      </c>
      <c r="N12" s="14"/>
    </row>
    <row r="13" spans="1:14" s="11" customFormat="1" ht="15" customHeight="1" x14ac:dyDescent="0.25">
      <c r="A13" s="19" t="s">
        <v>84</v>
      </c>
      <c r="B13" s="13">
        <v>101</v>
      </c>
      <c r="C13" s="14" t="s">
        <v>85</v>
      </c>
      <c r="D13" s="14" t="s">
        <v>86</v>
      </c>
      <c r="E13" s="14" t="s">
        <v>87</v>
      </c>
      <c r="F13" s="15">
        <v>9.6999999999999993</v>
      </c>
      <c r="G13" s="14" t="s">
        <v>154</v>
      </c>
      <c r="H13" s="14" t="s">
        <v>155</v>
      </c>
      <c r="I13" s="5" t="s">
        <v>16</v>
      </c>
      <c r="J13" s="24">
        <v>0.12152777777777778</v>
      </c>
      <c r="K13" s="26">
        <f>J13*86400</f>
        <v>10500</v>
      </c>
      <c r="L13" s="10">
        <f>(K13*100)/B13</f>
        <v>10396.039603960397</v>
      </c>
      <c r="M13" s="10" t="str">
        <f>TEXT(L13/86400,"[hh]:mm:ss")</f>
        <v>02:53:16</v>
      </c>
      <c r="N13" s="10"/>
    </row>
    <row r="14" spans="1:14" s="11" customFormat="1" ht="15" customHeight="1" x14ac:dyDescent="0.25">
      <c r="A14" s="19" t="s">
        <v>112</v>
      </c>
      <c r="B14" s="34">
        <v>100</v>
      </c>
      <c r="C14" s="14" t="s">
        <v>103</v>
      </c>
      <c r="D14" s="14" t="s">
        <v>104</v>
      </c>
      <c r="E14" s="14" t="s">
        <v>105</v>
      </c>
      <c r="F14" s="15">
        <v>9.99</v>
      </c>
      <c r="G14" s="14" t="s">
        <v>164</v>
      </c>
      <c r="H14" s="14" t="s">
        <v>165</v>
      </c>
      <c r="I14" s="20" t="s">
        <v>113</v>
      </c>
      <c r="J14" s="25">
        <v>0.12152777777777778</v>
      </c>
      <c r="K14" s="26">
        <f>J14*86400</f>
        <v>10500</v>
      </c>
      <c r="L14" s="10">
        <f>(K14*100)/B14</f>
        <v>10500</v>
      </c>
      <c r="M14" s="10" t="str">
        <f>TEXT(L14/86400,"[hh]:mm:ss")</f>
        <v>02:55:00</v>
      </c>
      <c r="N14" s="17"/>
    </row>
    <row r="15" spans="1:14" s="16" customFormat="1" ht="15" customHeight="1" x14ac:dyDescent="0.25">
      <c r="A15" s="19" t="s">
        <v>111</v>
      </c>
      <c r="B15" s="13">
        <v>98</v>
      </c>
      <c r="C15" s="14" t="s">
        <v>101</v>
      </c>
      <c r="D15" s="14" t="s">
        <v>102</v>
      </c>
      <c r="E15" s="14" t="s">
        <v>74</v>
      </c>
      <c r="F15" s="15" t="s">
        <v>44</v>
      </c>
      <c r="G15" s="14" t="s">
        <v>162</v>
      </c>
      <c r="H15" s="14" t="s">
        <v>163</v>
      </c>
      <c r="I15" s="5" t="s">
        <v>16</v>
      </c>
      <c r="J15" s="24">
        <v>0.12152777777777778</v>
      </c>
      <c r="K15" s="26">
        <f>J15*86400</f>
        <v>10500</v>
      </c>
      <c r="L15" s="10">
        <f>(K15*100)/B15</f>
        <v>10714.285714285714</v>
      </c>
      <c r="M15" s="10" t="str">
        <f>TEXT(L15/86400,"[hh]:mm:ss")</f>
        <v>02:58:34</v>
      </c>
      <c r="N15" s="17"/>
    </row>
    <row r="16" spans="1:14" s="11" customFormat="1" ht="15" customHeight="1" x14ac:dyDescent="0.25">
      <c r="A16" s="19" t="s">
        <v>49</v>
      </c>
      <c r="B16" s="13">
        <v>112</v>
      </c>
      <c r="C16" s="14" t="s">
        <v>50</v>
      </c>
      <c r="D16" s="14" t="s">
        <v>51</v>
      </c>
      <c r="E16" s="14" t="s">
        <v>52</v>
      </c>
      <c r="F16" s="15">
        <v>7</v>
      </c>
      <c r="G16" s="14" t="s">
        <v>139</v>
      </c>
      <c r="H16" s="14" t="s">
        <v>140</v>
      </c>
      <c r="I16" s="5" t="s">
        <v>16</v>
      </c>
      <c r="J16" s="24">
        <v>0.14010416666666667</v>
      </c>
      <c r="K16" s="26">
        <f>J16*86400</f>
        <v>12105</v>
      </c>
      <c r="L16" s="10">
        <f>(K16*100)/B16</f>
        <v>10808.035714285714</v>
      </c>
      <c r="M16" s="10" t="str">
        <f>TEXT(L16/86400,"[hh]:mm:ss")</f>
        <v>03:00:08</v>
      </c>
      <c r="N16" s="10"/>
    </row>
    <row r="17" spans="1:14" s="11" customFormat="1" ht="15" customHeight="1" x14ac:dyDescent="0.25">
      <c r="A17" s="19" t="s">
        <v>24</v>
      </c>
      <c r="B17" s="13">
        <v>97</v>
      </c>
      <c r="C17" s="14" t="s">
        <v>25</v>
      </c>
      <c r="D17" s="14" t="s">
        <v>26</v>
      </c>
      <c r="E17" s="30" t="s">
        <v>186</v>
      </c>
      <c r="F17" s="15">
        <v>9.3800000000000008</v>
      </c>
      <c r="G17" s="22" t="s">
        <v>130</v>
      </c>
      <c r="H17" s="14" t="s">
        <v>131</v>
      </c>
      <c r="I17" s="5" t="s">
        <v>27</v>
      </c>
      <c r="J17" s="24">
        <v>0.12152777777777778</v>
      </c>
      <c r="K17" s="26">
        <f>J17*86400</f>
        <v>10500</v>
      </c>
      <c r="L17" s="10">
        <f>(K17*100)/B17</f>
        <v>10824.742268041236</v>
      </c>
      <c r="M17" s="10" t="str">
        <f>TEXT(L17/86400,"[hh]:mm:ss")</f>
        <v>03:00:25</v>
      </c>
      <c r="N17" s="10"/>
    </row>
    <row r="18" spans="1:14" s="11" customFormat="1" ht="15" customHeight="1" x14ac:dyDescent="0.25">
      <c r="A18" s="19" t="s">
        <v>80</v>
      </c>
      <c r="B18" s="13">
        <v>108</v>
      </c>
      <c r="C18" s="14" t="s">
        <v>81</v>
      </c>
      <c r="D18" s="14" t="s">
        <v>82</v>
      </c>
      <c r="E18" s="14"/>
      <c r="F18" s="15" t="s">
        <v>83</v>
      </c>
      <c r="G18" s="14" t="s">
        <v>152</v>
      </c>
      <c r="H18" s="14" t="s">
        <v>153</v>
      </c>
      <c r="I18" s="5" t="s">
        <v>23</v>
      </c>
      <c r="J18" s="24">
        <v>0.14010416666666667</v>
      </c>
      <c r="K18" s="26">
        <f>J18*86400</f>
        <v>12105</v>
      </c>
      <c r="L18" s="10">
        <f>(K18*100)/B18</f>
        <v>11208.333333333334</v>
      </c>
      <c r="M18" s="10" t="str">
        <f>TEXT(L18/86400,"[hh]:mm:ss")</f>
        <v>03:06:48</v>
      </c>
      <c r="N18" s="10"/>
    </row>
    <row r="19" spans="1:14" s="11" customFormat="1" ht="15" customHeight="1" x14ac:dyDescent="0.25">
      <c r="A19" s="19" t="s">
        <v>2</v>
      </c>
      <c r="B19" s="13">
        <v>92</v>
      </c>
      <c r="C19" s="14" t="s">
        <v>3</v>
      </c>
      <c r="D19" s="14" t="s">
        <v>4</v>
      </c>
      <c r="E19" s="14" t="s">
        <v>5</v>
      </c>
      <c r="F19" s="15">
        <v>9.99</v>
      </c>
      <c r="G19" s="22" t="s">
        <v>122</v>
      </c>
      <c r="H19" s="14" t="s">
        <v>123</v>
      </c>
      <c r="I19" s="5" t="s">
        <v>6</v>
      </c>
      <c r="J19" s="24">
        <v>0.12152777777777778</v>
      </c>
      <c r="K19" s="26">
        <f>J19*86400</f>
        <v>10500</v>
      </c>
      <c r="L19" s="10">
        <f>(K19*100)/B19</f>
        <v>11413.04347826087</v>
      </c>
      <c r="M19" s="10" t="str">
        <f>TEXT(L19/86400,"[hh]:mm:ss")</f>
        <v>03:10:13</v>
      </c>
      <c r="N19" s="10"/>
    </row>
    <row r="20" spans="1:14" s="11" customFormat="1" ht="15" customHeight="1" x14ac:dyDescent="0.25">
      <c r="A20" s="19" t="s">
        <v>40</v>
      </c>
      <c r="B20" s="13">
        <v>105</v>
      </c>
      <c r="C20" s="14" t="s">
        <v>41</v>
      </c>
      <c r="D20" s="14" t="s">
        <v>42</v>
      </c>
      <c r="E20" s="14" t="s">
        <v>43</v>
      </c>
      <c r="F20" s="15">
        <v>10.18</v>
      </c>
      <c r="G20" s="22" t="s">
        <v>136</v>
      </c>
      <c r="H20" s="14" t="s">
        <v>131</v>
      </c>
      <c r="I20" s="5" t="s">
        <v>27</v>
      </c>
      <c r="J20" s="24">
        <v>0.14010416666666667</v>
      </c>
      <c r="K20" s="26">
        <f>J20*86400</f>
        <v>12105</v>
      </c>
      <c r="L20" s="10">
        <f>(K20*100)/B20</f>
        <v>11528.571428571429</v>
      </c>
      <c r="M20" s="10" t="str">
        <f>TEXT(L20/86400,"[hh]:mm:ss")</f>
        <v>03:12:09</v>
      </c>
      <c r="N20" s="10"/>
    </row>
    <row r="21" spans="1:14" s="11" customFormat="1" ht="15" customHeight="1" x14ac:dyDescent="0.25">
      <c r="A21" s="12" t="s">
        <v>62</v>
      </c>
      <c r="B21" s="13">
        <v>90</v>
      </c>
      <c r="C21" s="14" t="s">
        <v>63</v>
      </c>
      <c r="D21" s="14" t="s">
        <v>64</v>
      </c>
      <c r="E21" s="14" t="s">
        <v>65</v>
      </c>
      <c r="F21" s="15">
        <v>9.1199999999999992</v>
      </c>
      <c r="G21" s="14" t="s">
        <v>145</v>
      </c>
      <c r="H21" s="14" t="s">
        <v>146</v>
      </c>
      <c r="I21" s="5" t="s">
        <v>16</v>
      </c>
      <c r="J21" s="24">
        <v>0.12152777777777778</v>
      </c>
      <c r="K21" s="26">
        <f>J21*86400</f>
        <v>10500</v>
      </c>
      <c r="L21" s="10">
        <f>(K21*100)/B21</f>
        <v>11666.666666666666</v>
      </c>
      <c r="M21" s="10" t="str">
        <f>TEXT(L21/86400,"[hh]:mm:ss")</f>
        <v>03:14:27</v>
      </c>
      <c r="N21" s="10"/>
    </row>
    <row r="22" spans="1:14" s="11" customFormat="1" ht="15" customHeight="1" x14ac:dyDescent="0.25">
      <c r="A22" s="19" t="s">
        <v>110</v>
      </c>
      <c r="B22" s="13">
        <v>102</v>
      </c>
      <c r="C22" s="14" t="s">
        <v>98</v>
      </c>
      <c r="D22" s="14" t="s">
        <v>99</v>
      </c>
      <c r="E22" s="14" t="s">
        <v>100</v>
      </c>
      <c r="F22" s="29" t="s">
        <v>119</v>
      </c>
      <c r="G22" s="14" t="s">
        <v>160</v>
      </c>
      <c r="H22" s="14" t="s">
        <v>161</v>
      </c>
      <c r="I22" s="5" t="s">
        <v>18</v>
      </c>
      <c r="J22" s="24">
        <v>0.14010416666666667</v>
      </c>
      <c r="K22" s="26">
        <f>J22*86400</f>
        <v>12105</v>
      </c>
      <c r="L22" s="10">
        <f>(K22*100)/B22</f>
        <v>11867.64705882353</v>
      </c>
      <c r="M22" s="10" t="str">
        <f>TEXT(L22/86400,"[hh]:mm:ss")</f>
        <v>03:17:48</v>
      </c>
      <c r="N22" s="10"/>
    </row>
    <row r="23" spans="1:14" s="11" customFormat="1" ht="15" customHeight="1" x14ac:dyDescent="0.25">
      <c r="A23" s="19" t="s">
        <v>12</v>
      </c>
      <c r="B23" s="13">
        <v>95</v>
      </c>
      <c r="C23" s="14" t="s">
        <v>13</v>
      </c>
      <c r="D23" s="14" t="s">
        <v>14</v>
      </c>
      <c r="E23" s="14" t="s">
        <v>15</v>
      </c>
      <c r="F23" s="15">
        <v>9.9</v>
      </c>
      <c r="G23" s="22" t="s">
        <v>126</v>
      </c>
      <c r="H23" s="14" t="s">
        <v>127</v>
      </c>
      <c r="I23" s="5" t="s">
        <v>16</v>
      </c>
      <c r="J23" s="24">
        <v>0.14010416666666667</v>
      </c>
      <c r="K23" s="26">
        <f>J23*86400</f>
        <v>12105</v>
      </c>
      <c r="L23" s="10">
        <f>(K23*100)/B23</f>
        <v>12742.105263157895</v>
      </c>
      <c r="M23" s="10" t="str">
        <f>TEXT(L23/86400,"[hh]:mm:ss")</f>
        <v>03:32:22</v>
      </c>
      <c r="N23" s="10"/>
    </row>
    <row r="24" spans="1:14" s="16" customFormat="1" ht="15" customHeight="1" x14ac:dyDescent="0.25">
      <c r="A24" s="12" t="s">
        <v>76</v>
      </c>
      <c r="B24" s="13">
        <v>81</v>
      </c>
      <c r="C24" s="14" t="s">
        <v>77</v>
      </c>
      <c r="D24" s="14" t="s">
        <v>17</v>
      </c>
      <c r="E24" s="14" t="s">
        <v>78</v>
      </c>
      <c r="F24" s="15" t="s">
        <v>79</v>
      </c>
      <c r="G24" s="14" t="s">
        <v>132</v>
      </c>
      <c r="H24" s="14" t="s">
        <v>151</v>
      </c>
      <c r="I24" s="5" t="s">
        <v>18</v>
      </c>
      <c r="J24" s="24">
        <v>0.12152777777777778</v>
      </c>
      <c r="K24" s="26">
        <f>J24*86400</f>
        <v>10500</v>
      </c>
      <c r="L24" s="10">
        <f>(K24*100)/B24</f>
        <v>12962.962962962964</v>
      </c>
      <c r="M24" s="10" t="str">
        <f>TEXT(L24/86400,"[hh]:mm:ss")</f>
        <v>03:36:03</v>
      </c>
      <c r="N24" s="10"/>
    </row>
    <row r="25" spans="1:14" s="17" customFormat="1" ht="15" customHeight="1" x14ac:dyDescent="0.25">
      <c r="A25" s="19" t="s">
        <v>173</v>
      </c>
      <c r="B25" s="13">
        <v>86</v>
      </c>
      <c r="C25" s="14" t="s">
        <v>174</v>
      </c>
      <c r="D25" s="14" t="s">
        <v>175</v>
      </c>
      <c r="E25" s="32" t="s">
        <v>176</v>
      </c>
      <c r="F25" s="15">
        <v>8.6</v>
      </c>
      <c r="G25" s="31" t="s">
        <v>178</v>
      </c>
      <c r="H25" s="31" t="s">
        <v>179</v>
      </c>
      <c r="I25" s="20" t="s">
        <v>18</v>
      </c>
      <c r="J25" s="24">
        <v>0.14010416666666667</v>
      </c>
      <c r="K25" s="26">
        <f>J25*86400</f>
        <v>12105</v>
      </c>
      <c r="L25" s="10">
        <f>(K25*100)/B25</f>
        <v>14075.581395348838</v>
      </c>
      <c r="M25" s="10" t="str">
        <f>TEXT(L25/86400,"[hh]:mm:ss")</f>
        <v>03:54:36</v>
      </c>
      <c r="N25" s="10"/>
    </row>
    <row r="26" spans="1:14" s="11" customFormat="1" ht="15" customHeight="1" x14ac:dyDescent="0.25">
      <c r="A26" s="19" t="s">
        <v>187</v>
      </c>
      <c r="B26" s="13">
        <v>113</v>
      </c>
      <c r="C26" s="30" t="s">
        <v>188</v>
      </c>
      <c r="D26" s="30" t="s">
        <v>42</v>
      </c>
      <c r="E26" s="32"/>
      <c r="F26" s="15">
        <v>10.5</v>
      </c>
      <c r="G26" s="31" t="s">
        <v>147</v>
      </c>
      <c r="H26" s="31" t="s">
        <v>148</v>
      </c>
      <c r="I26" s="33" t="s">
        <v>168</v>
      </c>
      <c r="J26" s="24">
        <v>0.20579861111111111</v>
      </c>
      <c r="K26" s="26">
        <f>J26*86400</f>
        <v>17781</v>
      </c>
      <c r="L26" s="10">
        <f>(K26*100)/B26</f>
        <v>15735.398230088496</v>
      </c>
      <c r="M26" s="10" t="str">
        <f>TEXT(L26/86400,"[hh]:mm:ss")</f>
        <v>04:22:15</v>
      </c>
      <c r="N26" s="17"/>
    </row>
    <row r="27" spans="1:14" ht="13.2" x14ac:dyDescent="0.25">
      <c r="A27" s="19" t="s">
        <v>34</v>
      </c>
      <c r="B27" s="13">
        <v>105</v>
      </c>
      <c r="C27" s="14" t="s">
        <v>91</v>
      </c>
      <c r="D27" s="14" t="s">
        <v>92</v>
      </c>
      <c r="E27" s="14" t="s">
        <v>35</v>
      </c>
      <c r="F27" s="21" t="s">
        <v>93</v>
      </c>
      <c r="G27" s="14" t="s">
        <v>156</v>
      </c>
      <c r="H27" s="14" t="s">
        <v>158</v>
      </c>
      <c r="I27" s="5" t="s">
        <v>16</v>
      </c>
      <c r="J27" s="24">
        <v>0.20579861111111111</v>
      </c>
      <c r="K27" s="26">
        <f>J27*86400</f>
        <v>17781</v>
      </c>
      <c r="L27" s="10">
        <f>(K27*100)/B27</f>
        <v>16934.285714285714</v>
      </c>
      <c r="M27" s="10" t="str">
        <f>TEXT(L27/86400,"[hh]:mm:ss")</f>
        <v>04:42:14</v>
      </c>
      <c r="N27" s="10"/>
    </row>
    <row r="28" spans="1:14" ht="13.2" x14ac:dyDescent="0.25">
      <c r="A28" s="19" t="s">
        <v>32</v>
      </c>
      <c r="B28" s="13">
        <v>104</v>
      </c>
      <c r="C28" s="14" t="s">
        <v>33</v>
      </c>
      <c r="D28" s="14" t="s">
        <v>88</v>
      </c>
      <c r="E28" s="14" t="s">
        <v>89</v>
      </c>
      <c r="F28" s="15" t="s">
        <v>90</v>
      </c>
      <c r="G28" s="14" t="s">
        <v>156</v>
      </c>
      <c r="H28" s="14" t="s">
        <v>157</v>
      </c>
      <c r="I28" s="5" t="s">
        <v>16</v>
      </c>
      <c r="J28" s="24">
        <v>0.20579861111111111</v>
      </c>
      <c r="K28" s="26">
        <f>J28*86400</f>
        <v>17781</v>
      </c>
      <c r="L28" s="10">
        <f>(K28*100)/B28</f>
        <v>17097.115384615383</v>
      </c>
      <c r="M28" s="10" t="str">
        <f>TEXT(L28/86400,"[hh]:mm:ss")</f>
        <v>04:44:57</v>
      </c>
      <c r="N28" s="10"/>
    </row>
    <row r="29" spans="1:14" ht="13.2" x14ac:dyDescent="0.25">
      <c r="A29" s="19" t="s">
        <v>71</v>
      </c>
      <c r="B29" s="13">
        <v>95</v>
      </c>
      <c r="C29" s="14" t="s">
        <v>72</v>
      </c>
      <c r="D29" s="14" t="s">
        <v>73</v>
      </c>
      <c r="E29" s="14" t="s">
        <v>74</v>
      </c>
      <c r="F29" s="15">
        <v>9.99</v>
      </c>
      <c r="G29" s="14" t="s">
        <v>149</v>
      </c>
      <c r="H29" s="14" t="s">
        <v>150</v>
      </c>
      <c r="I29" s="5" t="s">
        <v>75</v>
      </c>
      <c r="J29" s="24">
        <v>0.20579861111111111</v>
      </c>
      <c r="K29" s="26">
        <f>J29*86400</f>
        <v>17781</v>
      </c>
      <c r="L29" s="10">
        <f>(K29*100)/B29</f>
        <v>18716.842105263157</v>
      </c>
      <c r="M29" s="10" t="str">
        <f>TEXT(L29/86400,"[hh]:mm:ss")</f>
        <v>05:11:57</v>
      </c>
      <c r="N29" s="10"/>
    </row>
    <row r="30" spans="1:14" ht="13.2" x14ac:dyDescent="0.25">
      <c r="A30" s="12" t="s">
        <v>66</v>
      </c>
      <c r="B30" s="13">
        <v>86</v>
      </c>
      <c r="C30" s="14" t="s">
        <v>67</v>
      </c>
      <c r="D30" s="14" t="s">
        <v>68</v>
      </c>
      <c r="E30" s="14" t="s">
        <v>69</v>
      </c>
      <c r="F30" s="15">
        <v>7.5</v>
      </c>
      <c r="G30" s="14" t="s">
        <v>147</v>
      </c>
      <c r="H30" s="14" t="s">
        <v>148</v>
      </c>
      <c r="I30" s="5" t="s">
        <v>70</v>
      </c>
      <c r="J30" s="24">
        <v>0.20579861111111111</v>
      </c>
      <c r="K30" s="26">
        <f>J30*86400</f>
        <v>17781</v>
      </c>
      <c r="L30" s="10">
        <f>(K30*100)/B30</f>
        <v>20675.581395348836</v>
      </c>
      <c r="M30" s="10" t="str">
        <f>TEXT(L30/86400,"[hh]:mm:ss")</f>
        <v>05:44:36</v>
      </c>
      <c r="N30" s="10"/>
    </row>
    <row r="31" spans="1:14" ht="13.2" x14ac:dyDescent="0.25">
      <c r="A31" s="3"/>
      <c r="B31" s="2"/>
      <c r="C31" s="1"/>
      <c r="D31" s="1"/>
      <c r="F31" s="1"/>
    </row>
    <row r="32" spans="1:14" ht="13.2" x14ac:dyDescent="0.25">
      <c r="A32" s="3"/>
      <c r="B32" s="2"/>
      <c r="C32" s="1"/>
      <c r="D32" s="1"/>
      <c r="F32" s="1"/>
    </row>
    <row r="33" spans="1:6" ht="13.2" x14ac:dyDescent="0.25">
      <c r="A33" s="3"/>
      <c r="B33" s="2"/>
      <c r="C33" s="1"/>
      <c r="D33" s="1"/>
      <c r="F33" s="1"/>
    </row>
    <row r="34" spans="1:6" ht="13.2" x14ac:dyDescent="0.25">
      <c r="A34" s="3"/>
      <c r="B34" s="2"/>
      <c r="C34" s="1"/>
      <c r="D34" s="1"/>
      <c r="F34" s="1"/>
    </row>
    <row r="35" spans="1:6" ht="13.2" x14ac:dyDescent="0.25">
      <c r="A35" s="3"/>
      <c r="B35" s="2"/>
      <c r="C35" s="1"/>
      <c r="D35" s="1"/>
      <c r="F35" s="1"/>
    </row>
    <row r="36" spans="1:6" ht="13.2" x14ac:dyDescent="0.25">
      <c r="A36" s="3"/>
      <c r="B36" s="2"/>
      <c r="C36" s="1"/>
      <c r="D36" s="1"/>
      <c r="F36" s="1"/>
    </row>
    <row r="37" spans="1:6" ht="13.2" x14ac:dyDescent="0.25">
      <c r="A37" s="3"/>
      <c r="B37" s="2"/>
      <c r="C37" s="1"/>
      <c r="D37" s="1"/>
      <c r="F37" s="1"/>
    </row>
    <row r="38" spans="1:6" ht="13.2" x14ac:dyDescent="0.25">
      <c r="A38" s="3"/>
      <c r="B38" s="2"/>
      <c r="C38" s="1"/>
      <c r="D38" s="1"/>
      <c r="F38" s="1"/>
    </row>
    <row r="39" spans="1:6" ht="13.2" x14ac:dyDescent="0.25">
      <c r="A39" s="3"/>
      <c r="B39" s="2"/>
      <c r="C39" s="1"/>
      <c r="D39" s="1"/>
      <c r="F39" s="1"/>
    </row>
    <row r="40" spans="1:6" ht="13.2" x14ac:dyDescent="0.25">
      <c r="A40" s="3"/>
      <c r="B40" s="2"/>
      <c r="C40" s="1"/>
      <c r="D40" s="1"/>
      <c r="F40" s="1"/>
    </row>
    <row r="41" spans="1:6" ht="13.2" x14ac:dyDescent="0.25">
      <c r="A41" s="3"/>
      <c r="B41" s="2"/>
      <c r="C41" s="1"/>
      <c r="D41" s="1"/>
      <c r="F41" s="1"/>
    </row>
    <row r="42" spans="1:6" ht="13.2" x14ac:dyDescent="0.25">
      <c r="A42" s="3"/>
      <c r="B42" s="2"/>
      <c r="C42" s="1"/>
      <c r="D42" s="1"/>
      <c r="F42" s="1"/>
    </row>
    <row r="43" spans="1:6" ht="13.2" x14ac:dyDescent="0.25">
      <c r="A43" s="3"/>
      <c r="B43" s="2"/>
      <c r="C43" s="1"/>
      <c r="D43" s="1"/>
      <c r="F43" s="1"/>
    </row>
    <row r="44" spans="1:6" ht="13.2" x14ac:dyDescent="0.25">
      <c r="A44" s="3"/>
      <c r="B44" s="2"/>
      <c r="C44" s="1"/>
      <c r="D44" s="1"/>
      <c r="F44" s="1"/>
    </row>
    <row r="45" spans="1:6" ht="13.2" x14ac:dyDescent="0.25">
      <c r="A45" s="3"/>
      <c r="B45" s="2"/>
      <c r="C45" s="1"/>
      <c r="D45" s="1"/>
      <c r="F45" s="1"/>
    </row>
    <row r="46" spans="1:6" ht="13.2" x14ac:dyDescent="0.25">
      <c r="A46" s="3"/>
      <c r="B46" s="2"/>
      <c r="C46" s="1"/>
      <c r="D46" s="1"/>
      <c r="F46" s="1"/>
    </row>
    <row r="47" spans="1:6" ht="13.2" x14ac:dyDescent="0.25">
      <c r="A47" s="3"/>
      <c r="B47" s="2"/>
      <c r="C47" s="1"/>
      <c r="D47" s="1"/>
      <c r="F47" s="1"/>
    </row>
    <row r="48" spans="1:6" ht="13.2" x14ac:dyDescent="0.25">
      <c r="A48" s="3"/>
      <c r="B48" s="2"/>
      <c r="C48" s="1"/>
      <c r="D48" s="1"/>
      <c r="F48" s="1"/>
    </row>
    <row r="49" spans="1:6" ht="13.2" x14ac:dyDescent="0.25">
      <c r="A49" s="3"/>
      <c r="B49" s="2"/>
      <c r="C49" s="1"/>
      <c r="D49" s="1"/>
      <c r="F49" s="1"/>
    </row>
    <row r="50" spans="1:6" ht="13.2" x14ac:dyDescent="0.25">
      <c r="A50" s="3"/>
      <c r="B50" s="2"/>
      <c r="C50" s="1"/>
      <c r="D50" s="1"/>
      <c r="F50" s="1"/>
    </row>
    <row r="51" spans="1:6" ht="13.2" x14ac:dyDescent="0.25">
      <c r="A51" s="3"/>
      <c r="B51" s="2"/>
      <c r="C51" s="1"/>
      <c r="D51" s="1"/>
      <c r="F51" s="1"/>
    </row>
    <row r="52" spans="1:6" ht="13.2" x14ac:dyDescent="0.25">
      <c r="A52" s="3"/>
      <c r="B52" s="2"/>
      <c r="C52" s="1"/>
      <c r="D52" s="1"/>
      <c r="F52" s="1"/>
    </row>
    <row r="53" spans="1:6" ht="13.2" x14ac:dyDescent="0.25">
      <c r="A53" s="3"/>
      <c r="B53" s="2"/>
      <c r="C53" s="1"/>
      <c r="D53" s="1"/>
      <c r="F53" s="1"/>
    </row>
    <row r="54" spans="1:6" ht="13.2" x14ac:dyDescent="0.25">
      <c r="A54" s="3"/>
      <c r="B54" s="2"/>
      <c r="C54" s="1"/>
      <c r="D54" s="1"/>
      <c r="F54" s="1"/>
    </row>
    <row r="55" spans="1:6" ht="13.2" x14ac:dyDescent="0.25">
      <c r="A55" s="3"/>
      <c r="B55" s="2"/>
      <c r="C55" s="1"/>
      <c r="D55" s="1"/>
      <c r="F55" s="1"/>
    </row>
    <row r="56" spans="1:6" ht="13.2" x14ac:dyDescent="0.25">
      <c r="A56" s="3"/>
      <c r="B56" s="2"/>
      <c r="C56" s="1"/>
      <c r="D56" s="1"/>
      <c r="F56" s="1"/>
    </row>
    <row r="57" spans="1:6" ht="13.2" x14ac:dyDescent="0.25">
      <c r="A57" s="3"/>
      <c r="B57" s="2"/>
      <c r="C57" s="1"/>
      <c r="D57" s="1"/>
      <c r="F57" s="1"/>
    </row>
    <row r="58" spans="1:6" ht="13.2" x14ac:dyDescent="0.25">
      <c r="A58" s="3"/>
      <c r="B58" s="2"/>
      <c r="C58" s="1"/>
      <c r="D58" s="1"/>
      <c r="F58" s="1"/>
    </row>
    <row r="59" spans="1:6" ht="13.2" x14ac:dyDescent="0.25">
      <c r="A59" s="3"/>
      <c r="B59" s="2"/>
      <c r="C59" s="1"/>
      <c r="D59" s="1"/>
      <c r="F59" s="1"/>
    </row>
    <row r="60" spans="1:6" ht="13.2" x14ac:dyDescent="0.25">
      <c r="A60" s="3"/>
      <c r="B60" s="2"/>
      <c r="C60" s="1"/>
      <c r="D60" s="1"/>
      <c r="F60" s="1"/>
    </row>
    <row r="61" spans="1:6" ht="13.2" x14ac:dyDescent="0.25">
      <c r="A61" s="3"/>
      <c r="B61" s="2"/>
      <c r="C61" s="1"/>
      <c r="D61" s="1"/>
      <c r="F61" s="1"/>
    </row>
    <row r="62" spans="1:6" ht="13.2" x14ac:dyDescent="0.25">
      <c r="A62" s="3"/>
      <c r="B62" s="2"/>
      <c r="C62" s="1"/>
      <c r="D62" s="1"/>
      <c r="F62" s="1"/>
    </row>
    <row r="63" spans="1:6" ht="13.2" x14ac:dyDescent="0.25">
      <c r="A63" s="3"/>
      <c r="B63" s="2"/>
      <c r="C63" s="1"/>
      <c r="D63" s="1"/>
      <c r="F63" s="1"/>
    </row>
    <row r="64" spans="1:6" ht="13.2" x14ac:dyDescent="0.25">
      <c r="A64" s="3"/>
      <c r="B64" s="2"/>
      <c r="C64" s="1"/>
      <c r="D64" s="1"/>
      <c r="F64" s="1"/>
    </row>
    <row r="65" spans="1:6" ht="13.2" x14ac:dyDescent="0.25">
      <c r="A65" s="3"/>
      <c r="B65" s="2"/>
      <c r="C65" s="1"/>
      <c r="D65" s="1"/>
      <c r="F65" s="1"/>
    </row>
    <row r="66" spans="1:6" ht="13.2" x14ac:dyDescent="0.25">
      <c r="A66" s="3"/>
      <c r="B66" s="2"/>
      <c r="C66" s="1"/>
      <c r="D66" s="1"/>
      <c r="F66" s="1"/>
    </row>
    <row r="67" spans="1:6" ht="13.2" x14ac:dyDescent="0.25">
      <c r="A67" s="3"/>
      <c r="B67" s="2"/>
      <c r="C67" s="1"/>
      <c r="D67" s="1"/>
      <c r="F67" s="1"/>
    </row>
    <row r="68" spans="1:6" ht="13.2" x14ac:dyDescent="0.25">
      <c r="A68" s="3"/>
      <c r="B68" s="2"/>
      <c r="C68" s="1"/>
      <c r="D68" s="1"/>
      <c r="F68" s="1"/>
    </row>
    <row r="69" spans="1:6" ht="13.2" x14ac:dyDescent="0.25">
      <c r="A69" s="3"/>
      <c r="B69" s="2"/>
      <c r="C69" s="1"/>
      <c r="D69" s="1"/>
      <c r="F69" s="1"/>
    </row>
    <row r="70" spans="1:6" ht="13.2" x14ac:dyDescent="0.25">
      <c r="A70" s="3"/>
      <c r="B70" s="2"/>
      <c r="C70" s="1"/>
      <c r="D70" s="1"/>
      <c r="F70" s="1"/>
    </row>
    <row r="71" spans="1:6" ht="13.2" x14ac:dyDescent="0.25">
      <c r="A71" s="3"/>
      <c r="B71" s="2"/>
      <c r="C71" s="1"/>
      <c r="D71" s="1"/>
      <c r="F71" s="1"/>
    </row>
    <row r="72" spans="1:6" ht="13.2" x14ac:dyDescent="0.25">
      <c r="A72" s="3"/>
      <c r="B72" s="2"/>
      <c r="C72" s="1"/>
      <c r="D72" s="1"/>
      <c r="F72" s="1"/>
    </row>
    <row r="73" spans="1:6" ht="13.2" x14ac:dyDescent="0.25">
      <c r="A73" s="3"/>
      <c r="B73" s="2"/>
      <c r="C73" s="1"/>
      <c r="D73" s="1"/>
      <c r="F73" s="1"/>
    </row>
    <row r="74" spans="1:6" ht="13.2" x14ac:dyDescent="0.25">
      <c r="A74" s="3"/>
      <c r="B74" s="2"/>
      <c r="C74" s="1"/>
      <c r="D74" s="1"/>
      <c r="F74" s="1"/>
    </row>
    <row r="75" spans="1:6" ht="13.2" x14ac:dyDescent="0.25">
      <c r="A75" s="3"/>
      <c r="B75" s="2"/>
      <c r="C75" s="1"/>
      <c r="D75" s="1"/>
      <c r="F75" s="1"/>
    </row>
    <row r="76" spans="1:6" ht="13.2" x14ac:dyDescent="0.25">
      <c r="A76" s="3"/>
      <c r="B76" s="2"/>
      <c r="C76" s="1"/>
      <c r="D76" s="1"/>
      <c r="F76" s="1"/>
    </row>
    <row r="77" spans="1:6" ht="13.2" x14ac:dyDescent="0.25">
      <c r="A77" s="3"/>
      <c r="B77" s="2"/>
      <c r="C77" s="1"/>
      <c r="D77" s="1"/>
      <c r="F77" s="1"/>
    </row>
    <row r="78" spans="1:6" ht="13.2" x14ac:dyDescent="0.25">
      <c r="A78" s="3"/>
      <c r="B78" s="2"/>
      <c r="C78" s="1"/>
      <c r="D78" s="1"/>
      <c r="F78" s="1"/>
    </row>
    <row r="79" spans="1:6" ht="13.2" x14ac:dyDescent="0.25">
      <c r="A79" s="3"/>
      <c r="B79" s="2"/>
      <c r="C79" s="1"/>
      <c r="D79" s="1"/>
      <c r="F79" s="1"/>
    </row>
    <row r="80" spans="1:6" ht="13.2" x14ac:dyDescent="0.25">
      <c r="A80" s="3"/>
      <c r="B80" s="2"/>
      <c r="C80" s="1"/>
      <c r="D80" s="1"/>
      <c r="F80" s="1"/>
    </row>
    <row r="81" spans="1:6" ht="13.2" x14ac:dyDescent="0.25">
      <c r="A81" s="3"/>
      <c r="B81" s="2"/>
      <c r="C81" s="1"/>
      <c r="D81" s="1"/>
      <c r="F81" s="1"/>
    </row>
    <row r="82" spans="1:6" ht="13.2" x14ac:dyDescent="0.25">
      <c r="A82" s="3"/>
      <c r="B82" s="2"/>
      <c r="C82" s="1"/>
      <c r="D82" s="1"/>
      <c r="F82" s="1"/>
    </row>
    <row r="83" spans="1:6" ht="13.2" x14ac:dyDescent="0.25">
      <c r="A83" s="3"/>
      <c r="B83" s="2"/>
      <c r="C83" s="1"/>
      <c r="D83" s="1"/>
      <c r="F83" s="1"/>
    </row>
    <row r="84" spans="1:6" ht="13.2" x14ac:dyDescent="0.25">
      <c r="A84" s="3"/>
      <c r="B84" s="2"/>
      <c r="C84" s="1"/>
      <c r="D84" s="1"/>
      <c r="F84" s="1"/>
    </row>
    <row r="85" spans="1:6" ht="13.2" x14ac:dyDescent="0.25">
      <c r="A85" s="3"/>
      <c r="B85" s="2"/>
      <c r="C85" s="1"/>
      <c r="D85" s="1"/>
      <c r="F85" s="1"/>
    </row>
    <row r="86" spans="1:6" ht="13.2" x14ac:dyDescent="0.25">
      <c r="A86" s="3"/>
      <c r="B86" s="2"/>
      <c r="C86" s="1"/>
      <c r="D86" s="1"/>
      <c r="F86" s="1"/>
    </row>
    <row r="87" spans="1:6" ht="13.2" x14ac:dyDescent="0.25">
      <c r="A87" s="3"/>
      <c r="B87" s="2"/>
      <c r="C87" s="1"/>
      <c r="D87" s="1"/>
      <c r="F87" s="1"/>
    </row>
    <row r="88" spans="1:6" ht="13.2" x14ac:dyDescent="0.25">
      <c r="A88" s="3"/>
      <c r="B88" s="2"/>
      <c r="C88" s="1"/>
      <c r="D88" s="1"/>
      <c r="F88" s="1"/>
    </row>
    <row r="89" spans="1:6" ht="13.2" x14ac:dyDescent="0.25">
      <c r="A89" s="3"/>
      <c r="B89" s="2"/>
      <c r="C89" s="1"/>
      <c r="D89" s="1"/>
      <c r="F89" s="1"/>
    </row>
    <row r="90" spans="1:6" ht="13.2" x14ac:dyDescent="0.25">
      <c r="A90" s="3"/>
      <c r="B90" s="2"/>
      <c r="C90" s="1"/>
      <c r="D90" s="1"/>
      <c r="F90" s="1"/>
    </row>
    <row r="91" spans="1:6" ht="13.2" x14ac:dyDescent="0.25">
      <c r="A91" s="3"/>
      <c r="B91" s="2"/>
      <c r="C91" s="1"/>
      <c r="D91" s="1"/>
      <c r="F91" s="1"/>
    </row>
    <row r="92" spans="1:6" ht="13.2" x14ac:dyDescent="0.25">
      <c r="A92" s="3"/>
      <c r="B92" s="2"/>
      <c r="C92" s="1"/>
      <c r="D92" s="1"/>
      <c r="F92" s="1"/>
    </row>
    <row r="93" spans="1:6" ht="13.2" x14ac:dyDescent="0.25">
      <c r="A93" s="3"/>
      <c r="B93" s="2"/>
      <c r="C93" s="1"/>
      <c r="D93" s="1"/>
      <c r="F93" s="1"/>
    </row>
    <row r="94" spans="1:6" ht="13.2" x14ac:dyDescent="0.25">
      <c r="A94" s="3"/>
      <c r="B94" s="2"/>
      <c r="C94" s="1"/>
      <c r="D94" s="1"/>
      <c r="F94" s="1"/>
    </row>
    <row r="95" spans="1:6" ht="13.2" x14ac:dyDescent="0.25">
      <c r="A95" s="3"/>
      <c r="B95" s="2"/>
      <c r="C95" s="1"/>
      <c r="D95" s="1"/>
      <c r="F95" s="1"/>
    </row>
    <row r="96" spans="1:6" ht="13.2" x14ac:dyDescent="0.25">
      <c r="A96" s="3"/>
      <c r="B96" s="2"/>
      <c r="C96" s="1"/>
      <c r="D96" s="1"/>
      <c r="F96" s="1"/>
    </row>
    <row r="97" spans="1:6" ht="13.2" x14ac:dyDescent="0.25">
      <c r="A97" s="3"/>
      <c r="B97" s="2"/>
      <c r="C97" s="1"/>
      <c r="D97" s="1"/>
      <c r="F97" s="1"/>
    </row>
    <row r="98" spans="1:6" ht="13.2" x14ac:dyDescent="0.25">
      <c r="A98" s="3"/>
      <c r="B98" s="2"/>
      <c r="C98" s="1"/>
      <c r="D98" s="1"/>
      <c r="F98" s="1"/>
    </row>
    <row r="99" spans="1:6" ht="13.2" x14ac:dyDescent="0.25">
      <c r="A99" s="3"/>
      <c r="B99" s="2"/>
      <c r="C99" s="1"/>
      <c r="D99" s="1"/>
      <c r="F99" s="1"/>
    </row>
    <row r="100" spans="1:6" ht="13.2" x14ac:dyDescent="0.25">
      <c r="A100" s="3"/>
      <c r="B100" s="2"/>
      <c r="C100" s="1"/>
      <c r="D100" s="1"/>
      <c r="F100" s="1"/>
    </row>
    <row r="101" spans="1:6" ht="13.2" x14ac:dyDescent="0.25">
      <c r="A101" s="3"/>
      <c r="B101" s="2"/>
      <c r="C101" s="1"/>
      <c r="D101" s="1"/>
      <c r="F101" s="1"/>
    </row>
    <row r="102" spans="1:6" ht="13.2" x14ac:dyDescent="0.25">
      <c r="A102" s="3"/>
      <c r="B102" s="2"/>
      <c r="C102" s="1"/>
      <c r="D102" s="1"/>
      <c r="F102" s="1"/>
    </row>
    <row r="103" spans="1:6" ht="13.2" x14ac:dyDescent="0.25">
      <c r="A103" s="3"/>
      <c r="B103" s="2"/>
      <c r="C103" s="1"/>
      <c r="D103" s="1"/>
      <c r="F103" s="1"/>
    </row>
    <row r="104" spans="1:6" ht="13.2" x14ac:dyDescent="0.25">
      <c r="A104" s="3"/>
      <c r="B104" s="2"/>
      <c r="C104" s="1"/>
      <c r="D104" s="1"/>
      <c r="F104" s="1"/>
    </row>
    <row r="105" spans="1:6" ht="13.2" x14ac:dyDescent="0.25">
      <c r="A105" s="3"/>
      <c r="B105" s="2"/>
      <c r="C105" s="1"/>
      <c r="D105" s="1"/>
      <c r="F105" s="1"/>
    </row>
    <row r="106" spans="1:6" ht="13.2" x14ac:dyDescent="0.25">
      <c r="A106" s="3"/>
      <c r="B106" s="2"/>
      <c r="C106" s="1"/>
      <c r="D106" s="1"/>
      <c r="F106" s="1"/>
    </row>
    <row r="107" spans="1:6" ht="13.2" x14ac:dyDescent="0.25">
      <c r="A107" s="3"/>
      <c r="B107" s="2"/>
      <c r="C107" s="1"/>
      <c r="D107" s="1"/>
      <c r="F107" s="1"/>
    </row>
    <row r="108" spans="1:6" ht="13.2" x14ac:dyDescent="0.25">
      <c r="A108" s="3"/>
      <c r="B108" s="2"/>
      <c r="C108" s="1"/>
      <c r="D108" s="1"/>
      <c r="F108" s="1"/>
    </row>
    <row r="109" spans="1:6" ht="13.2" x14ac:dyDescent="0.25">
      <c r="A109" s="3"/>
      <c r="B109" s="2"/>
      <c r="C109" s="1"/>
      <c r="D109" s="1"/>
      <c r="F109" s="1"/>
    </row>
    <row r="110" spans="1:6" ht="13.2" x14ac:dyDescent="0.25">
      <c r="A110" s="3"/>
      <c r="B110" s="2"/>
      <c r="C110" s="1"/>
      <c r="D110" s="1"/>
      <c r="F110" s="1"/>
    </row>
    <row r="111" spans="1:6" ht="13.2" x14ac:dyDescent="0.25">
      <c r="A111" s="3"/>
      <c r="B111" s="2"/>
      <c r="C111" s="1"/>
      <c r="D111" s="1"/>
      <c r="F111" s="1"/>
    </row>
    <row r="112" spans="1:6" ht="13.2" x14ac:dyDescent="0.25">
      <c r="A112" s="3"/>
      <c r="B112" s="2"/>
      <c r="C112" s="1"/>
      <c r="D112" s="1"/>
      <c r="F112" s="1"/>
    </row>
    <row r="113" spans="1:6" ht="13.2" x14ac:dyDescent="0.25">
      <c r="A113" s="3"/>
      <c r="B113" s="2"/>
      <c r="C113" s="1"/>
      <c r="D113" s="1"/>
      <c r="F113" s="1"/>
    </row>
    <row r="114" spans="1:6" ht="13.2" x14ac:dyDescent="0.25">
      <c r="A114" s="3"/>
      <c r="B114" s="2"/>
      <c r="C114" s="1"/>
      <c r="D114" s="1"/>
      <c r="F114" s="1"/>
    </row>
    <row r="115" spans="1:6" ht="13.2" x14ac:dyDescent="0.25">
      <c r="A115" s="3"/>
      <c r="B115" s="2"/>
      <c r="C115" s="1"/>
      <c r="D115" s="1"/>
      <c r="F115" s="1"/>
    </row>
    <row r="116" spans="1:6" ht="13.2" x14ac:dyDescent="0.25">
      <c r="A116" s="3"/>
      <c r="B116" s="2"/>
      <c r="C116" s="1"/>
      <c r="D116" s="1"/>
      <c r="F116" s="1"/>
    </row>
    <row r="117" spans="1:6" ht="13.2" x14ac:dyDescent="0.25">
      <c r="A117" s="3"/>
      <c r="B117" s="2"/>
      <c r="C117" s="1"/>
      <c r="D117" s="1"/>
      <c r="F117" s="1"/>
    </row>
    <row r="118" spans="1:6" ht="13.2" x14ac:dyDescent="0.25">
      <c r="A118" s="3"/>
      <c r="B118" s="2"/>
      <c r="C118" s="1"/>
      <c r="D118" s="1"/>
      <c r="F118" s="1"/>
    </row>
    <row r="119" spans="1:6" ht="13.2" x14ac:dyDescent="0.25">
      <c r="A119" s="3"/>
      <c r="B119" s="2"/>
      <c r="C119" s="1"/>
      <c r="D119" s="1"/>
      <c r="F119" s="1"/>
    </row>
    <row r="120" spans="1:6" ht="13.2" x14ac:dyDescent="0.25">
      <c r="A120" s="3"/>
      <c r="B120" s="2"/>
      <c r="C120" s="1"/>
      <c r="D120" s="1"/>
      <c r="F120" s="1"/>
    </row>
    <row r="121" spans="1:6" ht="13.2" x14ac:dyDescent="0.25">
      <c r="A121" s="3"/>
      <c r="B121" s="2"/>
      <c r="C121" s="1"/>
      <c r="D121" s="1"/>
      <c r="F121" s="1"/>
    </row>
    <row r="122" spans="1:6" ht="13.2" x14ac:dyDescent="0.25">
      <c r="A122" s="3"/>
      <c r="B122" s="2"/>
      <c r="C122" s="1"/>
      <c r="D122" s="1"/>
      <c r="F122" s="1"/>
    </row>
    <row r="123" spans="1:6" ht="13.2" x14ac:dyDescent="0.25">
      <c r="A123" s="3"/>
      <c r="B123" s="2"/>
      <c r="C123" s="1"/>
      <c r="D123" s="1"/>
      <c r="F123" s="1"/>
    </row>
    <row r="124" spans="1:6" ht="13.2" x14ac:dyDescent="0.25">
      <c r="A124" s="3"/>
      <c r="B124" s="2"/>
      <c r="C124" s="1"/>
      <c r="D124" s="1"/>
      <c r="F124" s="1"/>
    </row>
    <row r="125" spans="1:6" ht="13.2" x14ac:dyDescent="0.25">
      <c r="A125" s="3"/>
      <c r="B125" s="2"/>
      <c r="C125" s="1"/>
      <c r="D125" s="1"/>
      <c r="F125" s="1"/>
    </row>
  </sheetData>
  <autoFilter ref="A1:N1" xr:uid="{00000000-0001-0000-0000-000000000000}">
    <sortState xmlns:xlrd2="http://schemas.microsoft.com/office/spreadsheetml/2017/richdata2" ref="A2:N30">
      <sortCondition ref="M1"/>
    </sortState>
  </autoFilter>
  <phoneticPr fontId="13" type="noConversion"/>
  <printOptions horizontalCentered="1" verticalCentered="1"/>
  <pageMargins left="0.25" right="0.25" top="0.75" bottom="0.75" header="0.3" footer="0.3"/>
  <pageSetup paperSize="9" scale="10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Odgovori iz obrasca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Inspector</dc:creator>
  <cp:lastModifiedBy>Drazen ZDELAREC</cp:lastModifiedBy>
  <cp:lastPrinted>2023-06-16T19:41:26Z</cp:lastPrinted>
  <dcterms:created xsi:type="dcterms:W3CDTF">2022-06-12T16:53:33Z</dcterms:created>
  <dcterms:modified xsi:type="dcterms:W3CDTF">2023-06-17T18:36:01Z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10edb9-2b8d-40d3-bf31-cf780319a0a0_Enabled">
    <vt:lpwstr>true</vt:lpwstr>
  </property>
  <property fmtid="{D5CDD505-2E9C-101B-9397-08002B2CF9AE}" pid="3" name="MSIP_Label_7b10edb9-2b8d-40d3-bf31-cf780319a0a0_SetDate">
    <vt:lpwstr>2023-06-16T19:40:14Z</vt:lpwstr>
  </property>
  <property fmtid="{D5CDD505-2E9C-101B-9397-08002B2CF9AE}" pid="4" name="MSIP_Label_7b10edb9-2b8d-40d3-bf31-cf780319a0a0_Method">
    <vt:lpwstr>Privileged</vt:lpwstr>
  </property>
  <property fmtid="{D5CDD505-2E9C-101B-9397-08002B2CF9AE}" pid="5" name="MSIP_Label_7b10edb9-2b8d-40d3-bf31-cf780319a0a0_Name">
    <vt:lpwstr>C1 - Public</vt:lpwstr>
  </property>
  <property fmtid="{D5CDD505-2E9C-101B-9397-08002B2CF9AE}" pid="6" name="MSIP_Label_7b10edb9-2b8d-40d3-bf31-cf780319a0a0_SiteId">
    <vt:lpwstr>fffad414-b6a3-4f32-a9bd-42d28fc811f1</vt:lpwstr>
  </property>
  <property fmtid="{D5CDD505-2E9C-101B-9397-08002B2CF9AE}" pid="7" name="MSIP_Label_7b10edb9-2b8d-40d3-bf31-cf780319a0a0_ActionId">
    <vt:lpwstr>e768ec42-edcc-4a8f-9d97-a6b4ddbc278b</vt:lpwstr>
  </property>
  <property fmtid="{D5CDD505-2E9C-101B-9397-08002B2CF9AE}" pid="8" name="MSIP_Label_7b10edb9-2b8d-40d3-bf31-cf780319a0a0_ContentBits">
    <vt:lpwstr>0</vt:lpwstr>
  </property>
</Properties>
</file>